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ge Calderon\Documents\CESSIO FACTORING\Comercial\Acuerdos\Capig\"/>
    </mc:Choice>
  </mc:AlternateContent>
  <xr:revisionPtr revIDLastSave="0" documentId="13_ncr:1_{9FE559F2-91A2-4822-B7DF-FAB8E67A736F}" xr6:coauthVersionLast="46" xr6:coauthVersionMax="46" xr10:uidLastSave="{00000000-0000-0000-0000-000000000000}"/>
  <bookViews>
    <workbookView xWindow="-108" yWindow="-108" windowWidth="23256" windowHeight="12576" xr2:uid="{DBAC8B8D-F582-4CAC-8933-0257D0CEAC74}"/>
  </bookViews>
  <sheets>
    <sheet name="EEFF" sheetId="1" r:id="rId1"/>
    <sheet name="Indicadores" sheetId="2" r:id="rId2"/>
    <sheet name="Análisis DuPon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" l="1"/>
  <c r="D14" i="3"/>
  <c r="B14" i="3"/>
  <c r="D3" i="3"/>
  <c r="D28" i="2"/>
  <c r="C28" i="2"/>
  <c r="D25" i="2"/>
  <c r="C25" i="2"/>
  <c r="D22" i="2"/>
  <c r="C22" i="2"/>
  <c r="D19" i="2"/>
  <c r="C19" i="2"/>
  <c r="D16" i="2"/>
  <c r="C16" i="2"/>
  <c r="D13" i="2"/>
  <c r="C13" i="2"/>
  <c r="D11" i="2"/>
  <c r="C11" i="2"/>
  <c r="D8" i="2"/>
  <c r="C8" i="2"/>
  <c r="D6" i="2"/>
  <c r="C6" i="2"/>
  <c r="D9" i="1"/>
  <c r="D5" i="2"/>
  <c r="C5" i="2"/>
  <c r="D4" i="2"/>
  <c r="C4" i="2"/>
  <c r="K21" i="1"/>
  <c r="K19" i="1"/>
  <c r="K18" i="1"/>
  <c r="K17" i="1"/>
  <c r="K16" i="1"/>
  <c r="K14" i="1"/>
  <c r="K13" i="1"/>
  <c r="K11" i="1"/>
  <c r="K10" i="1"/>
  <c r="K9" i="1"/>
  <c r="K8" i="1"/>
  <c r="K6" i="1"/>
  <c r="K5" i="1"/>
  <c r="D19" i="1"/>
  <c r="D20" i="1"/>
  <c r="D18" i="1"/>
  <c r="D13" i="1"/>
  <c r="D14" i="1"/>
  <c r="D15" i="1"/>
  <c r="D16" i="1"/>
  <c r="D12" i="1"/>
  <c r="D5" i="1"/>
  <c r="D6" i="1"/>
  <c r="D7" i="1"/>
  <c r="D8" i="1"/>
  <c r="D10" i="1"/>
  <c r="D4" i="1"/>
  <c r="D3" i="2" l="1"/>
  <c r="C3" i="2"/>
</calcChain>
</file>

<file path=xl/sharedStrings.xml><?xml version="1.0" encoding="utf-8"?>
<sst xmlns="http://schemas.openxmlformats.org/spreadsheetml/2006/main" count="86" uniqueCount="54">
  <si>
    <t>Balance General</t>
  </si>
  <si>
    <t>Activos</t>
  </si>
  <si>
    <t>Activo Corriente</t>
  </si>
  <si>
    <t>Inventario</t>
  </si>
  <si>
    <t>Cuentas por cobrar clientes</t>
  </si>
  <si>
    <t>Caja/Banco</t>
  </si>
  <si>
    <t>Pasivos</t>
  </si>
  <si>
    <t>Pasivo Corriente</t>
  </si>
  <si>
    <t>Cuentas por pagar proveedores</t>
  </si>
  <si>
    <t>Obligaciones Bancarias corto plazo</t>
  </si>
  <si>
    <t>Pasivo No Corriente</t>
  </si>
  <si>
    <t>Activo No Corriente</t>
  </si>
  <si>
    <t>Patrominio</t>
  </si>
  <si>
    <t>Capital social</t>
  </si>
  <si>
    <t>Resultados del ejercicio</t>
  </si>
  <si>
    <t>Pérdidas y Ganancias</t>
  </si>
  <si>
    <t>Costos</t>
  </si>
  <si>
    <t>Margen Bruto</t>
  </si>
  <si>
    <t>Total Gastos</t>
  </si>
  <si>
    <t>Ventas</t>
  </si>
  <si>
    <t>Administración</t>
  </si>
  <si>
    <t>COAF</t>
  </si>
  <si>
    <t>%</t>
  </si>
  <si>
    <t>Otros</t>
  </si>
  <si>
    <t>EBITDA</t>
  </si>
  <si>
    <t>Depreciación y Amortización</t>
  </si>
  <si>
    <t xml:space="preserve">EBIT </t>
  </si>
  <si>
    <t>Gastos Financieros (intereses)</t>
  </si>
  <si>
    <t>Impuestos</t>
  </si>
  <si>
    <t>Participación trabajadores</t>
  </si>
  <si>
    <t>Utilidad Neta</t>
  </si>
  <si>
    <t>Ciclo Operativo</t>
  </si>
  <si>
    <t>Días inventario</t>
  </si>
  <si>
    <t>Días cobro</t>
  </si>
  <si>
    <t>Días pago</t>
  </si>
  <si>
    <t xml:space="preserve">Compras </t>
  </si>
  <si>
    <t>Liquidez</t>
  </si>
  <si>
    <t>Capital de Trabajo</t>
  </si>
  <si>
    <t>AC - PC</t>
  </si>
  <si>
    <t>Apalancamiento</t>
  </si>
  <si>
    <t>Patrimonio</t>
  </si>
  <si>
    <t>Return on Assets (ROA)</t>
  </si>
  <si>
    <t>Utilidad neta</t>
  </si>
  <si>
    <t>Return on Equity (ROE)</t>
  </si>
  <si>
    <t>Return on Sales (ROS)</t>
  </si>
  <si>
    <t>Utilidad Bruta</t>
  </si>
  <si>
    <t>EBITDA / Ventas</t>
  </si>
  <si>
    <t xml:space="preserve">EBITDA </t>
  </si>
  <si>
    <t>Apalancamiento Financiero</t>
  </si>
  <si>
    <t>x</t>
  </si>
  <si>
    <t>ROA</t>
  </si>
  <si>
    <t>Total Activo</t>
  </si>
  <si>
    <t>Margen</t>
  </si>
  <si>
    <t>Rotación de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</si>
</sst>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43" fontId="0" fillId="0" borderId="0" xfId="1" applyFont="1"/>
    <xf numFmtId="165" fontId="0" fillId="0" borderId="0" xfId="1" applyNumberFormat="1" applyFont="1"/>
    <xf numFmtId="9" fontId="0" fillId="0" borderId="0" xfId="2" applyFont="1"/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A83B6-79DA-4CE2-97B8-D10D3E7118DD}">
  <dimension ref="A1:K22"/>
  <sheetViews>
    <sheetView tabSelected="1" workbookViewId="0">
      <selection activeCell="I3" sqref="I3:K3"/>
    </sheetView>
  </sheetViews>
  <sheetFormatPr baseColWidth="10" defaultRowHeight="14.4" x14ac:dyDescent="0.3"/>
  <cols>
    <col min="1" max="1" width="29.6640625" bestFit="1" customWidth="1"/>
    <col min="6" max="6" width="3.44140625" customWidth="1"/>
    <col min="8" max="8" width="25.33203125" bestFit="1" customWidth="1"/>
    <col min="9" max="9" width="13.77734375" customWidth="1"/>
  </cols>
  <sheetData>
    <row r="1" spans="1:11" x14ac:dyDescent="0.3">
      <c r="F1" s="3"/>
    </row>
    <row r="2" spans="1:11" x14ac:dyDescent="0.3">
      <c r="A2" s="2" t="s">
        <v>0</v>
      </c>
      <c r="B2" s="2"/>
      <c r="C2" s="2"/>
      <c r="F2" s="3"/>
      <c r="H2" s="2" t="s">
        <v>15</v>
      </c>
      <c r="I2" s="2"/>
      <c r="J2" s="2"/>
    </row>
    <row r="3" spans="1:11" x14ac:dyDescent="0.3">
      <c r="B3" s="7">
        <v>2019</v>
      </c>
      <c r="C3" s="7">
        <v>2020</v>
      </c>
      <c r="D3" s="7" t="s">
        <v>21</v>
      </c>
      <c r="F3" s="3"/>
      <c r="I3" s="7">
        <v>2019</v>
      </c>
      <c r="J3" s="7">
        <v>2020</v>
      </c>
      <c r="K3" s="7" t="s">
        <v>22</v>
      </c>
    </row>
    <row r="4" spans="1:11" x14ac:dyDescent="0.3">
      <c r="A4" t="s">
        <v>1</v>
      </c>
      <c r="B4" s="4"/>
      <c r="C4" s="4"/>
      <c r="D4" s="4">
        <f>+C4-B4</f>
        <v>0</v>
      </c>
      <c r="F4" s="3"/>
      <c r="H4" t="s">
        <v>19</v>
      </c>
      <c r="I4" s="4"/>
      <c r="J4" s="4"/>
      <c r="K4" s="6">
        <v>1</v>
      </c>
    </row>
    <row r="5" spans="1:11" x14ac:dyDescent="0.3">
      <c r="A5" t="s">
        <v>2</v>
      </c>
      <c r="B5" s="4"/>
      <c r="C5" s="4"/>
      <c r="D5" s="4">
        <f t="shared" ref="D5:D19" si="0">+C5-B5</f>
        <v>0</v>
      </c>
      <c r="F5" s="3"/>
      <c r="H5" t="s">
        <v>16</v>
      </c>
      <c r="I5" s="4"/>
      <c r="J5" s="4"/>
      <c r="K5" s="6" t="e">
        <f>+J5/$J$4</f>
        <v>#DIV/0!</v>
      </c>
    </row>
    <row r="6" spans="1:11" x14ac:dyDescent="0.3">
      <c r="A6" t="s">
        <v>5</v>
      </c>
      <c r="B6" s="4"/>
      <c r="C6" s="4"/>
      <c r="D6" s="4">
        <f t="shared" si="0"/>
        <v>0</v>
      </c>
      <c r="F6" s="3"/>
      <c r="H6" t="s">
        <v>17</v>
      </c>
      <c r="I6" s="4"/>
      <c r="J6" s="4"/>
      <c r="K6" s="6" t="e">
        <f>+J6/$J$4</f>
        <v>#DIV/0!</v>
      </c>
    </row>
    <row r="7" spans="1:11" x14ac:dyDescent="0.3">
      <c r="A7" t="s">
        <v>4</v>
      </c>
      <c r="B7" s="4"/>
      <c r="C7" s="4"/>
      <c r="D7" s="4">
        <f t="shared" si="0"/>
        <v>0</v>
      </c>
      <c r="F7" s="3"/>
      <c r="I7" s="4"/>
      <c r="J7" s="4"/>
      <c r="K7" s="6"/>
    </row>
    <row r="8" spans="1:11" x14ac:dyDescent="0.3">
      <c r="A8" t="s">
        <v>3</v>
      </c>
      <c r="B8" s="4"/>
      <c r="C8" s="4"/>
      <c r="D8" s="4">
        <f t="shared" si="0"/>
        <v>0</v>
      </c>
      <c r="F8" s="3"/>
      <c r="H8" t="s">
        <v>18</v>
      </c>
      <c r="I8" s="4"/>
      <c r="J8" s="4"/>
      <c r="K8" s="6" t="e">
        <f>+J8/$J$4</f>
        <v>#DIV/0!</v>
      </c>
    </row>
    <row r="9" spans="1:11" x14ac:dyDescent="0.3">
      <c r="A9" t="s">
        <v>35</v>
      </c>
      <c r="B9" s="4"/>
      <c r="C9" s="4"/>
      <c r="D9" s="4">
        <f t="shared" si="0"/>
        <v>0</v>
      </c>
      <c r="F9" s="3"/>
      <c r="H9" t="s">
        <v>20</v>
      </c>
      <c r="I9" s="4"/>
      <c r="J9" s="4"/>
      <c r="K9" s="6" t="e">
        <f>+J9/$J$4</f>
        <v>#DIV/0!</v>
      </c>
    </row>
    <row r="10" spans="1:11" x14ac:dyDescent="0.3">
      <c r="A10" t="s">
        <v>11</v>
      </c>
      <c r="B10" s="4"/>
      <c r="C10" s="4"/>
      <c r="D10" s="4">
        <f>+C10-B10</f>
        <v>0</v>
      </c>
      <c r="F10" s="3"/>
      <c r="H10" t="s">
        <v>19</v>
      </c>
      <c r="I10" s="4"/>
      <c r="J10" s="4"/>
      <c r="K10" s="6" t="e">
        <f>+J10/$J$4</f>
        <v>#DIV/0!</v>
      </c>
    </row>
    <row r="11" spans="1:11" x14ac:dyDescent="0.3">
      <c r="B11" s="4"/>
      <c r="C11" s="4"/>
      <c r="D11" s="4"/>
      <c r="F11" s="3"/>
      <c r="H11" t="s">
        <v>23</v>
      </c>
      <c r="I11" s="4"/>
      <c r="J11" s="4"/>
      <c r="K11" s="6" t="e">
        <f>+J11/$J$4</f>
        <v>#DIV/0!</v>
      </c>
    </row>
    <row r="12" spans="1:11" x14ac:dyDescent="0.3">
      <c r="A12" t="s">
        <v>6</v>
      </c>
      <c r="B12" s="4"/>
      <c r="C12" s="4"/>
      <c r="D12" s="4">
        <f>+C12-B12</f>
        <v>0</v>
      </c>
      <c r="F12" s="3"/>
      <c r="I12" s="4"/>
      <c r="J12" s="4"/>
      <c r="K12" s="6"/>
    </row>
    <row r="13" spans="1:11" x14ac:dyDescent="0.3">
      <c r="A13" t="s">
        <v>7</v>
      </c>
      <c r="B13" s="4"/>
      <c r="C13" s="4"/>
      <c r="D13" s="4">
        <f>+C13-B13</f>
        <v>0</v>
      </c>
      <c r="F13" s="3"/>
      <c r="H13" t="s">
        <v>24</v>
      </c>
      <c r="I13" s="4"/>
      <c r="J13" s="4"/>
      <c r="K13" s="6" t="e">
        <f>+J13/$J$4</f>
        <v>#DIV/0!</v>
      </c>
    </row>
    <row r="14" spans="1:11" x14ac:dyDescent="0.3">
      <c r="A14" t="s">
        <v>8</v>
      </c>
      <c r="B14" s="4"/>
      <c r="C14" s="4"/>
      <c r="D14" s="4">
        <f>+C14-B14</f>
        <v>0</v>
      </c>
      <c r="F14" s="3"/>
      <c r="H14" t="s">
        <v>25</v>
      </c>
      <c r="I14" s="4"/>
      <c r="J14" s="4"/>
      <c r="K14" s="6" t="e">
        <f>+J14/$J$4</f>
        <v>#DIV/0!</v>
      </c>
    </row>
    <row r="15" spans="1:11" x14ac:dyDescent="0.3">
      <c r="A15" t="s">
        <v>9</v>
      </c>
      <c r="B15" s="4"/>
      <c r="C15" s="4"/>
      <c r="D15" s="4">
        <f>+C15-B15</f>
        <v>0</v>
      </c>
      <c r="F15" s="3"/>
      <c r="I15" s="4"/>
      <c r="J15" s="4"/>
      <c r="K15" s="6"/>
    </row>
    <row r="16" spans="1:11" x14ac:dyDescent="0.3">
      <c r="A16" t="s">
        <v>10</v>
      </c>
      <c r="B16" s="4"/>
      <c r="C16" s="4"/>
      <c r="D16" s="4">
        <f>+C16-B16</f>
        <v>0</v>
      </c>
      <c r="F16" s="3"/>
      <c r="H16" t="s">
        <v>26</v>
      </c>
      <c r="I16" s="4"/>
      <c r="J16" s="4"/>
      <c r="K16" s="6" t="e">
        <f>+J16/$J$4</f>
        <v>#DIV/0!</v>
      </c>
    </row>
    <row r="17" spans="1:11" x14ac:dyDescent="0.3">
      <c r="B17" s="4"/>
      <c r="C17" s="4"/>
      <c r="D17" s="4"/>
      <c r="F17" s="3"/>
      <c r="H17" t="s">
        <v>27</v>
      </c>
      <c r="I17" s="4"/>
      <c r="J17" s="4"/>
      <c r="K17" s="6" t="e">
        <f>+J17/$J$4</f>
        <v>#DIV/0!</v>
      </c>
    </row>
    <row r="18" spans="1:11" x14ac:dyDescent="0.3">
      <c r="A18" t="s">
        <v>12</v>
      </c>
      <c r="B18" s="4"/>
      <c r="C18" s="4"/>
      <c r="D18" s="4">
        <f>+C18-B18</f>
        <v>0</v>
      </c>
      <c r="F18" s="3"/>
      <c r="H18" t="s">
        <v>29</v>
      </c>
      <c r="I18" s="4"/>
      <c r="J18" s="4"/>
      <c r="K18" s="6" t="e">
        <f>+J18/$J$4</f>
        <v>#DIV/0!</v>
      </c>
    </row>
    <row r="19" spans="1:11" x14ac:dyDescent="0.3">
      <c r="A19" t="s">
        <v>13</v>
      </c>
      <c r="B19" s="4"/>
      <c r="C19" s="4"/>
      <c r="D19" s="4">
        <f>+C19-B19</f>
        <v>0</v>
      </c>
      <c r="F19" s="3"/>
      <c r="H19" t="s">
        <v>28</v>
      </c>
      <c r="I19" s="4"/>
      <c r="J19" s="4"/>
      <c r="K19" s="6" t="e">
        <f>+J19/$J$4</f>
        <v>#DIV/0!</v>
      </c>
    </row>
    <row r="20" spans="1:11" x14ac:dyDescent="0.3">
      <c r="A20" t="s">
        <v>14</v>
      </c>
      <c r="B20" s="4"/>
      <c r="C20" s="4"/>
      <c r="D20" s="4">
        <f>+C20-B20</f>
        <v>0</v>
      </c>
      <c r="F20" s="3"/>
      <c r="I20" s="4"/>
      <c r="J20" s="4"/>
      <c r="K20" s="6"/>
    </row>
    <row r="21" spans="1:11" x14ac:dyDescent="0.3">
      <c r="F21" s="3"/>
      <c r="H21" t="s">
        <v>30</v>
      </c>
      <c r="I21" s="4"/>
      <c r="J21" s="4"/>
      <c r="K21" s="6" t="e">
        <f>+J21/$J$4</f>
        <v>#DIV/0!</v>
      </c>
    </row>
    <row r="22" spans="1:11" x14ac:dyDescent="0.3">
      <c r="F22" s="3"/>
      <c r="K22" s="6"/>
    </row>
  </sheetData>
  <mergeCells count="2">
    <mergeCell ref="A2:C2"/>
    <mergeCell ref="H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D2763-3C02-403F-ACA8-C636E1C2F83E}">
  <dimension ref="A2:D29"/>
  <sheetViews>
    <sheetView workbookViewId="0">
      <selection activeCell="C2" sqref="C2:D2"/>
    </sheetView>
  </sheetViews>
  <sheetFormatPr baseColWidth="10" defaultRowHeight="14.4" x14ac:dyDescent="0.3"/>
  <cols>
    <col min="1" max="1" width="20.5546875" bestFit="1" customWidth="1"/>
    <col min="2" max="2" width="14.33203125" bestFit="1" customWidth="1"/>
  </cols>
  <sheetData>
    <row r="2" spans="1:4" x14ac:dyDescent="0.3">
      <c r="C2" s="7">
        <v>2019</v>
      </c>
      <c r="D2" s="7">
        <v>2020</v>
      </c>
    </row>
    <row r="3" spans="1:4" x14ac:dyDescent="0.3">
      <c r="A3" s="1" t="s">
        <v>31</v>
      </c>
      <c r="C3" s="5" t="e">
        <f>+C4+C5-C6</f>
        <v>#DIV/0!</v>
      </c>
      <c r="D3" s="5" t="e">
        <f>+D4+D5-D6</f>
        <v>#DIV/0!</v>
      </c>
    </row>
    <row r="4" spans="1:4" x14ac:dyDescent="0.3">
      <c r="B4" t="s">
        <v>32</v>
      </c>
      <c r="C4" s="5" t="e">
        <f>+EEFF!B8/EEFF!I5*360</f>
        <v>#DIV/0!</v>
      </c>
      <c r="D4" s="5" t="e">
        <f>+EEFF!C8/EEFF!J5*360</f>
        <v>#DIV/0!</v>
      </c>
    </row>
    <row r="5" spans="1:4" x14ac:dyDescent="0.3">
      <c r="B5" t="s">
        <v>33</v>
      </c>
      <c r="C5" s="5" t="e">
        <f>+EEFF!B7/EEFF!I4*360</f>
        <v>#DIV/0!</v>
      </c>
      <c r="D5" s="5" t="e">
        <f>+EEFF!C7/EEFF!J4*360</f>
        <v>#DIV/0!</v>
      </c>
    </row>
    <row r="6" spans="1:4" x14ac:dyDescent="0.3">
      <c r="B6" t="s">
        <v>34</v>
      </c>
      <c r="C6" s="5" t="e">
        <f>+EEFF!B14/EEFF!B9*360</f>
        <v>#DIV/0!</v>
      </c>
      <c r="D6" s="5" t="e">
        <f>+EEFF!C14/EEFF!C9*360</f>
        <v>#DIV/0!</v>
      </c>
    </row>
    <row r="8" spans="1:4" x14ac:dyDescent="0.3">
      <c r="A8" s="1" t="s">
        <v>36</v>
      </c>
      <c r="B8" t="s">
        <v>2</v>
      </c>
      <c r="C8" s="4" t="e">
        <f>+EEFF!B5/EEFF!B13</f>
        <v>#DIV/0!</v>
      </c>
      <c r="D8" s="4" t="e">
        <f>+EEFF!C5/EEFF!C13</f>
        <v>#DIV/0!</v>
      </c>
    </row>
    <row r="9" spans="1:4" x14ac:dyDescent="0.3">
      <c r="A9" s="1"/>
      <c r="B9" t="s">
        <v>7</v>
      </c>
    </row>
    <row r="10" spans="1:4" x14ac:dyDescent="0.3">
      <c r="A10" s="1"/>
    </row>
    <row r="11" spans="1:4" x14ac:dyDescent="0.3">
      <c r="A11" s="1" t="s">
        <v>37</v>
      </c>
      <c r="B11" t="s">
        <v>38</v>
      </c>
      <c r="C11" s="4">
        <f>+EEFF!B5-EEFF!B13</f>
        <v>0</v>
      </c>
      <c r="D11" s="4">
        <f>+EEFF!C5-EEFF!C13</f>
        <v>0</v>
      </c>
    </row>
    <row r="13" spans="1:4" x14ac:dyDescent="0.3">
      <c r="A13" s="1" t="s">
        <v>39</v>
      </c>
      <c r="B13" t="s">
        <v>6</v>
      </c>
      <c r="C13" s="4" t="e">
        <f>+EEFF!B12/EEFF!B18</f>
        <v>#DIV/0!</v>
      </c>
      <c r="D13" s="4" t="e">
        <f>+EEFF!C12/EEFF!C18</f>
        <v>#DIV/0!</v>
      </c>
    </row>
    <row r="14" spans="1:4" x14ac:dyDescent="0.3">
      <c r="B14" t="s">
        <v>40</v>
      </c>
    </row>
    <row r="16" spans="1:4" x14ac:dyDescent="0.3">
      <c r="A16" s="1" t="s">
        <v>41</v>
      </c>
      <c r="B16" t="s">
        <v>42</v>
      </c>
      <c r="C16" s="6" t="e">
        <f>+EEFF!I21/EEFF!B4</f>
        <v>#DIV/0!</v>
      </c>
      <c r="D16" s="6" t="e">
        <f>+EEFF!J21/EEFF!C4</f>
        <v>#DIV/0!</v>
      </c>
    </row>
    <row r="17" spans="1:4" x14ac:dyDescent="0.3">
      <c r="B17" t="s">
        <v>1</v>
      </c>
      <c r="C17" s="6"/>
      <c r="D17" s="6"/>
    </row>
    <row r="18" spans="1:4" x14ac:dyDescent="0.3">
      <c r="C18" s="6"/>
      <c r="D18" s="6"/>
    </row>
    <row r="19" spans="1:4" x14ac:dyDescent="0.3">
      <c r="A19" s="1" t="s">
        <v>43</v>
      </c>
      <c r="B19" t="s">
        <v>42</v>
      </c>
      <c r="C19" s="6" t="e">
        <f>+EEFF!I21/EEFF!B18</f>
        <v>#DIV/0!</v>
      </c>
      <c r="D19" s="6" t="e">
        <f>+EEFF!J21/EEFF!C18</f>
        <v>#DIV/0!</v>
      </c>
    </row>
    <row r="20" spans="1:4" x14ac:dyDescent="0.3">
      <c r="B20" t="s">
        <v>40</v>
      </c>
      <c r="C20" s="6"/>
      <c r="D20" s="6"/>
    </row>
    <row r="21" spans="1:4" x14ac:dyDescent="0.3">
      <c r="C21" s="6"/>
      <c r="D21" s="6"/>
    </row>
    <row r="22" spans="1:4" x14ac:dyDescent="0.3">
      <c r="A22" s="1" t="s">
        <v>44</v>
      </c>
      <c r="B22" t="s">
        <v>42</v>
      </c>
      <c r="C22" s="6" t="e">
        <f>+EEFF!I21/EEFF!I4</f>
        <v>#DIV/0!</v>
      </c>
      <c r="D22" s="6" t="e">
        <f>+EEFF!J21/EEFF!J4</f>
        <v>#DIV/0!</v>
      </c>
    </row>
    <row r="23" spans="1:4" x14ac:dyDescent="0.3">
      <c r="B23" t="s">
        <v>19</v>
      </c>
      <c r="C23" s="6"/>
      <c r="D23" s="6"/>
    </row>
    <row r="24" spans="1:4" x14ac:dyDescent="0.3">
      <c r="C24" s="6"/>
      <c r="D24" s="6"/>
    </row>
    <row r="25" spans="1:4" x14ac:dyDescent="0.3">
      <c r="A25" s="1" t="s">
        <v>17</v>
      </c>
      <c r="B25" t="s">
        <v>45</v>
      </c>
      <c r="C25" s="6" t="e">
        <f>+EEFF!I6/EEFF!I4</f>
        <v>#DIV/0!</v>
      </c>
      <c r="D25" s="6" t="e">
        <f>+EEFF!J6/EEFF!J4</f>
        <v>#DIV/0!</v>
      </c>
    </row>
    <row r="26" spans="1:4" x14ac:dyDescent="0.3">
      <c r="B26" t="s">
        <v>19</v>
      </c>
      <c r="C26" s="6"/>
      <c r="D26" s="6"/>
    </row>
    <row r="27" spans="1:4" x14ac:dyDescent="0.3">
      <c r="C27" s="6"/>
      <c r="D27" s="6"/>
    </row>
    <row r="28" spans="1:4" x14ac:dyDescent="0.3">
      <c r="A28" s="1" t="s">
        <v>46</v>
      </c>
      <c r="B28" t="s">
        <v>47</v>
      </c>
      <c r="C28" s="6" t="e">
        <f>+EEFF!I13/EEFF!I4</f>
        <v>#DIV/0!</v>
      </c>
      <c r="D28" s="6" t="e">
        <f>+EEFF!J13/EEFF!J4</f>
        <v>#DIV/0!</v>
      </c>
    </row>
    <row r="29" spans="1:4" x14ac:dyDescent="0.3">
      <c r="B29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56FD1-8C75-4D64-833E-B71271864E05}">
  <dimension ref="A2:F14"/>
  <sheetViews>
    <sheetView workbookViewId="0">
      <selection activeCell="E7" sqref="E7:E8"/>
    </sheetView>
  </sheetViews>
  <sheetFormatPr baseColWidth="10" defaultRowHeight="14.4" x14ac:dyDescent="0.3"/>
  <cols>
    <col min="1" max="1" width="20.44140625" bestFit="1" customWidth="1"/>
    <col min="2" max="2" width="23.33203125" bestFit="1" customWidth="1"/>
    <col min="3" max="3" width="1.88671875" bestFit="1" customWidth="1"/>
    <col min="5" max="5" width="1.88671875" bestFit="1" customWidth="1"/>
  </cols>
  <sheetData>
    <row r="2" spans="1:6" x14ac:dyDescent="0.3">
      <c r="D2" s="7">
        <v>2020</v>
      </c>
    </row>
    <row r="3" spans="1:6" x14ac:dyDescent="0.3">
      <c r="A3" s="1" t="s">
        <v>43</v>
      </c>
      <c r="B3" t="s">
        <v>30</v>
      </c>
      <c r="D3" s="6" t="e">
        <f>+EEFF!J21/EEFF!C18</f>
        <v>#DIV/0!</v>
      </c>
    </row>
    <row r="4" spans="1:6" x14ac:dyDescent="0.3">
      <c r="B4" t="s">
        <v>40</v>
      </c>
    </row>
    <row r="6" spans="1:6" x14ac:dyDescent="0.3">
      <c r="A6" s="1" t="s">
        <v>43</v>
      </c>
      <c r="B6" t="s">
        <v>48</v>
      </c>
      <c r="C6" t="s">
        <v>49</v>
      </c>
      <c r="D6" t="s">
        <v>50</v>
      </c>
    </row>
    <row r="8" spans="1:6" x14ac:dyDescent="0.3">
      <c r="A8" s="1" t="s">
        <v>43</v>
      </c>
      <c r="B8" t="s">
        <v>51</v>
      </c>
      <c r="C8" t="s">
        <v>49</v>
      </c>
      <c r="D8" t="s">
        <v>52</v>
      </c>
      <c r="E8" t="s">
        <v>49</v>
      </c>
      <c r="F8" t="s">
        <v>53</v>
      </c>
    </row>
    <row r="9" spans="1:6" x14ac:dyDescent="0.3">
      <c r="B9" t="s">
        <v>40</v>
      </c>
    </row>
    <row r="11" spans="1:6" x14ac:dyDescent="0.3">
      <c r="A11" s="1" t="s">
        <v>43</v>
      </c>
      <c r="B11" t="s">
        <v>51</v>
      </c>
      <c r="C11" t="s">
        <v>49</v>
      </c>
      <c r="D11" t="s">
        <v>30</v>
      </c>
      <c r="E11" t="s">
        <v>49</v>
      </c>
      <c r="F11" t="s">
        <v>19</v>
      </c>
    </row>
    <row r="12" spans="1:6" x14ac:dyDescent="0.3">
      <c r="B12" t="s">
        <v>40</v>
      </c>
      <c r="D12" t="s">
        <v>19</v>
      </c>
      <c r="F12" t="s">
        <v>51</v>
      </c>
    </row>
    <row r="14" spans="1:6" x14ac:dyDescent="0.3">
      <c r="A14" s="1" t="s">
        <v>43</v>
      </c>
      <c r="B14" s="4" t="e">
        <f>+EEFF!C4/EEFF!C18</f>
        <v>#DIV/0!</v>
      </c>
      <c r="C14" t="s">
        <v>49</v>
      </c>
      <c r="D14" s="4" t="e">
        <f>+EEFF!J21/EEFF!J4</f>
        <v>#DIV/0!</v>
      </c>
      <c r="E14" t="s">
        <v>49</v>
      </c>
      <c r="F14" s="4" t="e">
        <f>+EEFF!J4/EEFF!C4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EEFF</vt:lpstr>
      <vt:lpstr>Indicadores</vt:lpstr>
      <vt:lpstr>Análisis DuPont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Calderon</dc:creator>
  <cp:lastModifiedBy>Jorge Calderon</cp:lastModifiedBy>
  <dcterms:created xsi:type="dcterms:W3CDTF">2021-02-23T14:22:52Z</dcterms:created>
  <dcterms:modified xsi:type="dcterms:W3CDTF">2021-02-23T15:24:35Z</dcterms:modified>
</cp:coreProperties>
</file>